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/>
  <mc:AlternateContent xmlns:mc="http://schemas.openxmlformats.org/markup-compatibility/2006">
    <mc:Choice Requires="x15">
      <x15ac:absPath xmlns:x15ac="http://schemas.microsoft.com/office/spreadsheetml/2010/11/ac" url="/Users/boscobueler/Security/ Daten1 Aktuell/SCHULEN/TS Hochbau Pfäffikon/ 04 KLASSEN : Schulungsunterlagen/Klasse 2020_2023/OEKOBILANZ/10_B_Ökobilanz 8 Aussenwandbeispiele/230206 Aussenwände Oekobilanz DATEN/"/>
    </mc:Choice>
  </mc:AlternateContent>
  <xr:revisionPtr revIDLastSave="0" documentId="13_ncr:81_{0379D876-FEA4-A744-BADF-1DAD30C23741}" xr6:coauthVersionLast="47" xr6:coauthVersionMax="47" xr10:uidLastSave="{00000000-0000-0000-0000-000000000000}"/>
  <workbookProtection lockRevision="1"/>
  <bookViews>
    <workbookView xWindow="40" yWindow="760" windowWidth="29800" windowHeight="17980" tabRatio="500" xr2:uid="{00000000-000D-0000-FFFF-FFFF00000000}"/>
  </bookViews>
  <sheets>
    <sheet name="Tabelle1" sheetId="1" r:id="rId1"/>
  </sheets>
  <calcPr calcId="191029" concurrentCalc="0"/>
  <customWorkbookViews>
    <customWorkbookView name="Microsoft Office User - Persönliche Ansicht" guid="{8C683D40-9044-9147-968E-2D34DCDF92BD}" mergeInterval="0" personalView="1" xWindow="2" yWindow="38" windowWidth="1473" windowHeight="678" tabRatio="500" activeSheetId="1"/>
    <customWorkbookView name="Microsoft Office-Anwender - Persönliche Ansicht" guid="{8FFB17AD-340A-8347-82D2-C468EB0EEA0F}" mergeInterval="0" personalView="1" windowWidth="1473" windowHeight="505" tabRatio="500" activeSheetId="1"/>
    <customWorkbookView name="Bosco Büeler - Persönliche Ansicht" guid="{AFE5AA5F-35B8-7A49-A222-B0C3A9C395A8}" mergeInterval="0" personalView="1" xWindow="11" yWindow="92" windowWidth="1507" windowHeight="743" tabRatio="500" activeSheetId="1"/>
    <customWorkbookView name="Lirim Ajredini - Persönliche Ansicht" guid="{239CC044-04E1-41CA-8642-0B287FAF9ABB}" mergeInterval="0" personalView="1" maximized="1" xWindow="-16" yWindow="-16" windowWidth="3872" windowHeight="2072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5" i="1"/>
  <c r="M11" i="1"/>
  <c r="P11" i="1"/>
  <c r="S11" i="1"/>
  <c r="V11" i="1"/>
  <c r="M12" i="1"/>
  <c r="P12" i="1"/>
  <c r="S12" i="1"/>
  <c r="V12" i="1"/>
  <c r="H13" i="1"/>
  <c r="M13" i="1"/>
  <c r="P13" i="1"/>
  <c r="S13" i="1"/>
  <c r="V13" i="1"/>
  <c r="H14" i="1"/>
  <c r="M14" i="1"/>
  <c r="P14" i="1"/>
  <c r="S14" i="1"/>
  <c r="V14" i="1"/>
  <c r="M15" i="1"/>
  <c r="P15" i="1"/>
  <c r="S15" i="1"/>
  <c r="V15" i="1"/>
  <c r="H16" i="1"/>
  <c r="M16" i="1"/>
  <c r="P16" i="1"/>
  <c r="S16" i="1"/>
  <c r="V16" i="1"/>
  <c r="H17" i="1"/>
  <c r="M17" i="1"/>
  <c r="P17" i="1"/>
  <c r="S17" i="1"/>
  <c r="V17" i="1"/>
  <c r="H18" i="1"/>
  <c r="M18" i="1"/>
  <c r="P18" i="1"/>
  <c r="S18" i="1"/>
  <c r="V18" i="1"/>
  <c r="H19" i="1"/>
  <c r="M19" i="1"/>
  <c r="P19" i="1"/>
  <c r="S19" i="1"/>
  <c r="V19" i="1"/>
  <c r="H20" i="1"/>
  <c r="M20" i="1"/>
  <c r="P20" i="1"/>
  <c r="S20" i="1"/>
  <c r="V20" i="1"/>
  <c r="H21" i="1"/>
  <c r="M21" i="1"/>
  <c r="P21" i="1"/>
  <c r="S21" i="1"/>
  <c r="V21" i="1"/>
  <c r="H22" i="1"/>
  <c r="M22" i="1"/>
  <c r="P22" i="1"/>
  <c r="S22" i="1"/>
  <c r="V22" i="1"/>
  <c r="H23" i="1"/>
  <c r="M23" i="1"/>
  <c r="P23" i="1"/>
  <c r="S23" i="1"/>
  <c r="V23" i="1"/>
  <c r="H24" i="1"/>
  <c r="M24" i="1"/>
  <c r="P24" i="1"/>
  <c r="S24" i="1"/>
  <c r="V24" i="1"/>
  <c r="H25" i="1"/>
  <c r="M25" i="1"/>
  <c r="P25" i="1"/>
  <c r="S25" i="1"/>
  <c r="V25" i="1"/>
  <c r="G28" i="1"/>
  <c r="H28" i="1"/>
  <c r="M28" i="1"/>
  <c r="P28" i="1"/>
  <c r="S28" i="1"/>
  <c r="V28" i="1"/>
</calcChain>
</file>

<file path=xl/sharedStrings.xml><?xml version="1.0" encoding="utf-8"?>
<sst xmlns="http://schemas.openxmlformats.org/spreadsheetml/2006/main" count="100" uniqueCount="82">
  <si>
    <t>Spalte H : Spalte J x Spalte O = Spalte P</t>
    <phoneticPr fontId="1" type="noConversion"/>
  </si>
  <si>
    <t>Spalte H : Spalte J x Spalte R = Spalte S</t>
    <phoneticPr fontId="1" type="noConversion"/>
  </si>
  <si>
    <t>davon PEI nicht erneuerbare Energie/a</t>
    <phoneticPr fontId="1" type="noConversion"/>
  </si>
  <si>
    <t>Bei allen Feldern mit einer Einrahmung müssen Daten eingegeben werden!</t>
    <phoneticPr fontId="1" type="noConversion"/>
  </si>
  <si>
    <t>meist</t>
    <phoneticPr fontId="1" type="noConversion"/>
  </si>
  <si>
    <t>kWh/a</t>
    <phoneticPr fontId="1" type="noConversion"/>
  </si>
  <si>
    <t>kWh</t>
    <phoneticPr fontId="1" type="noConversion"/>
  </si>
  <si>
    <t>m</t>
    <phoneticPr fontId="1" type="noConversion"/>
  </si>
  <si>
    <t>kg/m3</t>
  </si>
  <si>
    <t>Bemerkungen:</t>
    <phoneticPr fontId="1" type="noConversion"/>
  </si>
  <si>
    <t>Menge</t>
  </si>
  <si>
    <t>Primärenergie PEI in kWh</t>
    <phoneticPr fontId="1" type="noConversion"/>
  </si>
  <si>
    <t>TOTAL pro Element und Jahr</t>
    <phoneticPr fontId="1" type="noConversion"/>
  </si>
  <si>
    <t>kg CO2/a</t>
    <phoneticPr fontId="1" type="noConversion"/>
  </si>
  <si>
    <t>Umweltbelastungspunkte UBP/a</t>
    <phoneticPr fontId="1" type="noConversion"/>
  </si>
  <si>
    <t>Treibhausgasemission CO2/a</t>
    <phoneticPr fontId="1" type="noConversion"/>
  </si>
  <si>
    <t>Ökobilanzberechnung MIT Nutzungszeit</t>
    <phoneticPr fontId="1" type="noConversion"/>
  </si>
  <si>
    <t>Bauelement EKG:</t>
    <phoneticPr fontId="1" type="noConversion"/>
  </si>
  <si>
    <t>Funktion</t>
    <phoneticPr fontId="1" type="noConversion"/>
  </si>
  <si>
    <t>Material</t>
    <phoneticPr fontId="1" type="noConversion"/>
  </si>
  <si>
    <t>kg CO2</t>
    <phoneticPr fontId="1" type="noConversion"/>
  </si>
  <si>
    <t>Masse</t>
    <phoneticPr fontId="1" type="noConversion"/>
  </si>
  <si>
    <t>kg</t>
    <phoneticPr fontId="1" type="noConversion"/>
  </si>
  <si>
    <t>Dicke</t>
    <phoneticPr fontId="1" type="noConversion"/>
  </si>
  <si>
    <t>Mat. Nr</t>
    <phoneticPr fontId="1" type="noConversion"/>
  </si>
  <si>
    <t>Grösse</t>
    <phoneticPr fontId="1" type="noConversion"/>
  </si>
  <si>
    <t>Rohdichte</t>
    <phoneticPr fontId="1" type="noConversion"/>
  </si>
  <si>
    <t>Einheit</t>
    <phoneticPr fontId="1" type="noConversion"/>
  </si>
  <si>
    <t>Rechenmodus:</t>
  </si>
  <si>
    <t>UBP</t>
    <phoneticPr fontId="1" type="noConversion"/>
  </si>
  <si>
    <t>kWh</t>
    <phoneticPr fontId="1" type="noConversion"/>
  </si>
  <si>
    <t>kg CO2</t>
    <phoneticPr fontId="1" type="noConversion"/>
  </si>
  <si>
    <t>pro 1 m2</t>
    <phoneticPr fontId="1" type="noConversion"/>
  </si>
  <si>
    <t>UmweltBelastungs-</t>
    <phoneticPr fontId="1" type="noConversion"/>
  </si>
  <si>
    <t>Primärenergie-Inhalt PEI in kWh</t>
  </si>
  <si>
    <t>Punkte UBP</t>
    <phoneticPr fontId="1" type="noConversion"/>
  </si>
  <si>
    <t>Jahre</t>
    <phoneticPr fontId="1" type="noConversion"/>
  </si>
  <si>
    <t>UBP/a</t>
    <phoneticPr fontId="1" type="noConversion"/>
  </si>
  <si>
    <t>U-Wert Element:</t>
  </si>
  <si>
    <t>W/m2K</t>
  </si>
  <si>
    <t>pro Einheit</t>
  </si>
  <si>
    <t>pro Element</t>
  </si>
  <si>
    <t>C02/Einheit</t>
  </si>
  <si>
    <t>CO2/Element</t>
  </si>
  <si>
    <t>PEI pro</t>
  </si>
  <si>
    <t>Einheit</t>
  </si>
  <si>
    <t>Element</t>
  </si>
  <si>
    <t>UBP pro</t>
  </si>
  <si>
    <t>Treibhausgas-</t>
  </si>
  <si>
    <t>emissionen CO2</t>
  </si>
  <si>
    <t>zeit</t>
  </si>
  <si>
    <t>Nutz-</t>
    <phoneticPr fontId="1" type="noConversion"/>
  </si>
  <si>
    <t>a</t>
    <phoneticPr fontId="1" type="noConversion"/>
  </si>
  <si>
    <t>Konstruktion:</t>
    <phoneticPr fontId="1" type="noConversion"/>
  </si>
  <si>
    <t>kWh</t>
    <phoneticPr fontId="1" type="noConversion"/>
  </si>
  <si>
    <t>Spalte H : Spalte J x Spalte L = Spalte M</t>
    <phoneticPr fontId="1" type="noConversion"/>
  </si>
  <si>
    <t>Spalte H : Spalte J x Spalte U = Spalte V</t>
  </si>
  <si>
    <t>erneuerbar</t>
  </si>
  <si>
    <t>PEI nicht erneuerbar</t>
  </si>
  <si>
    <t>NICHT erneuerbar</t>
  </si>
  <si>
    <t>PrimärenergieInhalt PEI erneuerbar/a</t>
  </si>
  <si>
    <t>Aussenputz</t>
    <phoneticPr fontId="1" type="noConversion"/>
  </si>
  <si>
    <t>Rissarmierung</t>
    <phoneticPr fontId="1" type="noConversion"/>
  </si>
  <si>
    <t>Kleber</t>
    <phoneticPr fontId="1" type="noConversion"/>
  </si>
  <si>
    <t>Kunststoffmörtel</t>
    <phoneticPr fontId="1" type="noConversion"/>
  </si>
  <si>
    <t>Wärmedämmung</t>
    <phoneticPr fontId="1" type="noConversion"/>
  </si>
  <si>
    <t>Polystyrol Exp. EPS</t>
    <phoneticPr fontId="1" type="noConversion"/>
  </si>
  <si>
    <t>Mauerwerk</t>
    <phoneticPr fontId="1" type="noConversion"/>
  </si>
  <si>
    <t>Backstein/Ziegelstein</t>
    <phoneticPr fontId="1" type="noConversion"/>
  </si>
  <si>
    <t>Innenputz</t>
    <phoneticPr fontId="1" type="noConversion"/>
  </si>
  <si>
    <t>Gips-/Weissputz</t>
    <phoneticPr fontId="1" type="noConversion"/>
  </si>
  <si>
    <t>Aussenwände über Terrain</t>
    <phoneticPr fontId="1" type="noConversion"/>
  </si>
  <si>
    <t>E4. Backstein/Ziegel Aussendämmung aus EPS verputzt (WDVS)</t>
    <phoneticPr fontId="1" type="noConversion"/>
  </si>
  <si>
    <t>Kunststoffputz, Dispersionsputz</t>
  </si>
  <si>
    <t>Baukleber/Einbettmörtel organisch</t>
  </si>
  <si>
    <t>Datenquelle: KBOB/eco-bau/IPB Stand: 2009_2022</t>
  </si>
  <si>
    <t>04.003</t>
  </si>
  <si>
    <t>04.002</t>
  </si>
  <si>
    <t>02.001</t>
  </si>
  <si>
    <t>04.001</t>
  </si>
  <si>
    <t>15.002</t>
  </si>
  <si>
    <t>Polyamid PA glasfaserverstärkt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</si>
</sst>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40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0"/>
      </patternFill>
    </fill>
    <fill>
      <patternFill patternType="solid">
        <fgColor indexed="45"/>
        <b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19"/>
      </patternFill>
    </fill>
    <fill>
      <patternFill patternType="solid">
        <fgColor indexed="65"/>
        <bgColor indexed="14"/>
      </patternFill>
    </fill>
    <fill>
      <patternFill patternType="solid">
        <fgColor rgb="FFFFA4D7"/>
        <bgColor indexed="52"/>
      </patternFill>
    </fill>
    <fill>
      <patternFill patternType="solid">
        <fgColor rgb="FFFF99CC"/>
        <bgColor indexed="1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0" borderId="0" xfId="0" applyFont="1"/>
    <xf numFmtId="0" fontId="5" fillId="0" borderId="0" xfId="0" applyFont="1"/>
    <xf numFmtId="0" fontId="2" fillId="0" borderId="3" xfId="0" applyFont="1" applyBorder="1"/>
    <xf numFmtId="2" fontId="3" fillId="0" borderId="0" xfId="0" applyNumberFormat="1" applyFont="1"/>
    <xf numFmtId="2" fontId="4" fillId="0" borderId="0" xfId="0" applyNumberFormat="1" applyFont="1"/>
    <xf numFmtId="0" fontId="7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164" fontId="3" fillId="0" borderId="2" xfId="0" applyNumberFormat="1" applyFont="1" applyBorder="1"/>
    <xf numFmtId="0" fontId="3" fillId="0" borderId="4" xfId="0" applyFont="1" applyBorder="1"/>
    <xf numFmtId="2" fontId="3" fillId="0" borderId="4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6" xfId="0" applyFont="1" applyFill="1" applyBorder="1"/>
    <xf numFmtId="0" fontId="3" fillId="2" borderId="10" xfId="0" applyFont="1" applyFill="1" applyBorder="1"/>
    <xf numFmtId="165" fontId="3" fillId="2" borderId="11" xfId="0" applyNumberFormat="1" applyFont="1" applyFill="1" applyBorder="1"/>
    <xf numFmtId="0" fontId="3" fillId="2" borderId="0" xfId="0" applyFont="1" applyFill="1"/>
    <xf numFmtId="165" fontId="3" fillId="2" borderId="12" xfId="0" applyNumberFormat="1" applyFont="1" applyFill="1" applyBorder="1"/>
    <xf numFmtId="165" fontId="4" fillId="2" borderId="7" xfId="0" applyNumberFormat="1" applyFont="1" applyFill="1" applyBorder="1"/>
    <xf numFmtId="0" fontId="3" fillId="3" borderId="0" xfId="0" applyFont="1" applyFill="1"/>
    <xf numFmtId="0" fontId="4" fillId="3" borderId="2" xfId="0" applyFont="1" applyFill="1" applyBorder="1"/>
    <xf numFmtId="0" fontId="3" fillId="3" borderId="13" xfId="0" applyFont="1" applyFill="1" applyBorder="1"/>
    <xf numFmtId="0" fontId="3" fillId="3" borderId="4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3" fillId="4" borderId="14" xfId="0" applyFont="1" applyFill="1" applyBorder="1"/>
    <xf numFmtId="0" fontId="3" fillId="4" borderId="13" xfId="0" applyFont="1" applyFill="1" applyBorder="1"/>
    <xf numFmtId="0" fontId="3" fillId="4" borderId="0" xfId="0" applyFont="1" applyFill="1"/>
    <xf numFmtId="2" fontId="3" fillId="4" borderId="7" xfId="0" applyNumberFormat="1" applyFont="1" applyFill="1" applyBorder="1"/>
    <xf numFmtId="2" fontId="3" fillId="4" borderId="12" xfId="0" applyNumberFormat="1" applyFont="1" applyFill="1" applyBorder="1"/>
    <xf numFmtId="2" fontId="4" fillId="4" borderId="7" xfId="0" applyNumberFormat="1" applyFont="1" applyFill="1" applyBorder="1"/>
    <xf numFmtId="0" fontId="3" fillId="4" borderId="8" xfId="0" applyFont="1" applyFill="1" applyBorder="1"/>
    <xf numFmtId="0" fontId="3" fillId="0" borderId="15" xfId="0" applyFont="1" applyBorder="1"/>
    <xf numFmtId="0" fontId="10" fillId="0" borderId="1" xfId="0" applyFont="1" applyBorder="1"/>
    <xf numFmtId="2" fontId="10" fillId="4" borderId="1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10" fillId="3" borderId="0" xfId="0" applyFont="1" applyFill="1"/>
    <xf numFmtId="0" fontId="8" fillId="5" borderId="14" xfId="0" applyFont="1" applyFill="1" applyBorder="1"/>
    <xf numFmtId="0" fontId="8" fillId="5" borderId="16" xfId="0" applyFont="1" applyFill="1" applyBorder="1"/>
    <xf numFmtId="165" fontId="3" fillId="2" borderId="7" xfId="0" applyNumberFormat="1" applyFont="1" applyFill="1" applyBorder="1"/>
    <xf numFmtId="0" fontId="11" fillId="2" borderId="9" xfId="0" applyFont="1" applyFill="1" applyBorder="1"/>
    <xf numFmtId="0" fontId="11" fillId="2" borderId="7" xfId="0" applyFont="1" applyFill="1" applyBorder="1"/>
    <xf numFmtId="0" fontId="11" fillId="4" borderId="9" xfId="0" applyFont="1" applyFill="1" applyBorder="1"/>
    <xf numFmtId="0" fontId="11" fillId="4" borderId="7" xfId="0" applyFont="1" applyFill="1" applyBorder="1"/>
    <xf numFmtId="0" fontId="4" fillId="2" borderId="9" xfId="0" applyFont="1" applyFill="1" applyBorder="1"/>
    <xf numFmtId="0" fontId="9" fillId="0" borderId="10" xfId="0" applyFont="1" applyBorder="1"/>
    <xf numFmtId="0" fontId="11" fillId="0" borderId="7" xfId="0" applyFont="1" applyBorder="1"/>
    <xf numFmtId="0" fontId="4" fillId="6" borderId="9" xfId="0" applyFont="1" applyFill="1" applyBorder="1"/>
    <xf numFmtId="0" fontId="3" fillId="6" borderId="8" xfId="0" applyFont="1" applyFill="1" applyBorder="1"/>
    <xf numFmtId="0" fontId="11" fillId="6" borderId="9" xfId="0" applyFont="1" applyFill="1" applyBorder="1"/>
    <xf numFmtId="0" fontId="11" fillId="6" borderId="7" xfId="0" applyFont="1" applyFill="1" applyBorder="1"/>
    <xf numFmtId="0" fontId="4" fillId="6" borderId="3" xfId="0" applyFont="1" applyFill="1" applyBorder="1"/>
    <xf numFmtId="0" fontId="4" fillId="6" borderId="6" xfId="0" applyFont="1" applyFill="1" applyBorder="1"/>
    <xf numFmtId="0" fontId="3" fillId="6" borderId="14" xfId="0" applyFont="1" applyFill="1" applyBorder="1"/>
    <xf numFmtId="0" fontId="3" fillId="6" borderId="16" xfId="0" applyFont="1" applyFill="1" applyBorder="1"/>
    <xf numFmtId="0" fontId="3" fillId="6" borderId="0" xfId="0" applyFont="1" applyFill="1"/>
    <xf numFmtId="0" fontId="11" fillId="7" borderId="9" xfId="0" applyFont="1" applyFill="1" applyBorder="1"/>
    <xf numFmtId="0" fontId="11" fillId="7" borderId="8" xfId="0" applyFont="1" applyFill="1" applyBorder="1"/>
    <xf numFmtId="0" fontId="11" fillId="7" borderId="7" xfId="0" applyFont="1" applyFill="1" applyBorder="1"/>
    <xf numFmtId="0" fontId="4" fillId="7" borderId="3" xfId="0" applyFont="1" applyFill="1" applyBorder="1"/>
    <xf numFmtId="0" fontId="4" fillId="7" borderId="6" xfId="0" applyFont="1" applyFill="1" applyBorder="1"/>
    <xf numFmtId="0" fontId="3" fillId="7" borderId="13" xfId="0" applyFont="1" applyFill="1" applyBorder="1"/>
    <xf numFmtId="0" fontId="3" fillId="7" borderId="16" xfId="0" applyFont="1" applyFill="1" applyBorder="1"/>
    <xf numFmtId="2" fontId="10" fillId="7" borderId="11" xfId="0" applyNumberFormat="1" applyFont="1" applyFill="1" applyBorder="1"/>
    <xf numFmtId="0" fontId="3" fillId="7" borderId="0" xfId="0" applyFont="1" applyFill="1"/>
    <xf numFmtId="2" fontId="3" fillId="7" borderId="7" xfId="0" applyNumberFormat="1" applyFont="1" applyFill="1" applyBorder="1"/>
    <xf numFmtId="2" fontId="3" fillId="7" borderId="12" xfId="0" applyNumberFormat="1" applyFont="1" applyFill="1" applyBorder="1"/>
    <xf numFmtId="2" fontId="4" fillId="7" borderId="7" xfId="0" applyNumberFormat="1" applyFont="1" applyFill="1" applyBorder="1"/>
    <xf numFmtId="2" fontId="10" fillId="7" borderId="7" xfId="0" applyNumberFormat="1" applyFont="1" applyFill="1" applyBorder="1"/>
    <xf numFmtId="2" fontId="3" fillId="7" borderId="6" xfId="0" applyNumberFormat="1" applyFont="1" applyFill="1" applyBorder="1"/>
    <xf numFmtId="2" fontId="10" fillId="4" borderId="7" xfId="0" applyNumberFormat="1" applyFont="1" applyFill="1" applyBorder="1"/>
    <xf numFmtId="2" fontId="3" fillId="4" borderId="6" xfId="0" applyNumberFormat="1" applyFont="1" applyFill="1" applyBorder="1"/>
    <xf numFmtId="0" fontId="3" fillId="2" borderId="5" xfId="0" applyFont="1" applyFill="1" applyBorder="1"/>
    <xf numFmtId="165" fontId="3" fillId="2" borderId="6" xfId="0" applyNumberFormat="1" applyFont="1" applyFill="1" applyBorder="1"/>
    <xf numFmtId="0" fontId="3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2" fontId="10" fillId="0" borderId="17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6" borderId="7" xfId="0" applyNumberFormat="1" applyFont="1" applyFill="1" applyBorder="1"/>
    <xf numFmtId="164" fontId="8" fillId="5" borderId="17" xfId="0" applyNumberFormat="1" applyFont="1" applyFill="1" applyBorder="1"/>
    <xf numFmtId="0" fontId="4" fillId="0" borderId="10" xfId="0" applyFont="1" applyBorder="1"/>
    <xf numFmtId="164" fontId="3" fillId="0" borderId="5" xfId="0" applyNumberFormat="1" applyFont="1" applyBorder="1"/>
    <xf numFmtId="0" fontId="3" fillId="0" borderId="9" xfId="0" applyFont="1" applyBorder="1"/>
    <xf numFmtId="164" fontId="3" fillId="0" borderId="8" xfId="0" applyNumberFormat="1" applyFont="1" applyBorder="1"/>
    <xf numFmtId="0" fontId="3" fillId="0" borderId="3" xfId="0" applyFont="1" applyBorder="1"/>
    <xf numFmtId="164" fontId="3" fillId="0" borderId="15" xfId="0" applyNumberFormat="1" applyFont="1" applyBorder="1"/>
    <xf numFmtId="0" fontId="4" fillId="0" borderId="14" xfId="0" applyFont="1" applyBorder="1"/>
    <xf numFmtId="0" fontId="3" fillId="0" borderId="13" xfId="0" applyFont="1" applyBorder="1"/>
    <xf numFmtId="164" fontId="3" fillId="0" borderId="16" xfId="0" applyNumberFormat="1" applyFont="1" applyBorder="1"/>
    <xf numFmtId="2" fontId="10" fillId="0" borderId="0" xfId="0" applyNumberFormat="1" applyFont="1" applyProtection="1">
      <protection locked="0"/>
    </xf>
    <xf numFmtId="2" fontId="10" fillId="0" borderId="4" xfId="0" applyNumberFormat="1" applyFont="1" applyBorder="1" applyProtection="1">
      <protection locked="0"/>
    </xf>
    <xf numFmtId="164" fontId="3" fillId="0" borderId="4" xfId="0" applyNumberFormat="1" applyFont="1" applyBorder="1"/>
    <xf numFmtId="0" fontId="3" fillId="6" borderId="4" xfId="0" applyFont="1" applyFill="1" applyBorder="1"/>
    <xf numFmtId="0" fontId="4" fillId="6" borderId="12" xfId="0" applyFont="1" applyFill="1" applyBorder="1" applyAlignment="1">
      <alignment horizontal="right"/>
    </xf>
    <xf numFmtId="0" fontId="4" fillId="0" borderId="4" xfId="0" applyFont="1" applyBorder="1"/>
    <xf numFmtId="0" fontId="4" fillId="4" borderId="4" xfId="0" applyFont="1" applyFill="1" applyBorder="1"/>
    <xf numFmtId="0" fontId="4" fillId="4" borderId="12" xfId="0" applyFont="1" applyFill="1" applyBorder="1" applyAlignment="1">
      <alignment horizontal="right"/>
    </xf>
    <xf numFmtId="0" fontId="4" fillId="3" borderId="4" xfId="0" applyFont="1" applyFill="1" applyBorder="1"/>
    <xf numFmtId="0" fontId="4" fillId="7" borderId="4" xfId="0" applyFont="1" applyFill="1" applyBorder="1"/>
    <xf numFmtId="0" fontId="4" fillId="7" borderId="12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2" borderId="18" xfId="0" applyFont="1" applyFill="1" applyBorder="1" applyAlignment="1">
      <alignment horizontal="right"/>
    </xf>
    <xf numFmtId="165" fontId="4" fillId="8" borderId="14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4" xfId="0" applyNumberFormat="1" applyFont="1" applyFill="1" applyBorder="1" applyAlignment="1" applyProtection="1">
      <alignment horizontal="right"/>
      <protection locked="0"/>
    </xf>
    <xf numFmtId="165" fontId="4" fillId="2" borderId="0" xfId="0" applyNumberFormat="1" applyFont="1" applyFill="1" applyAlignment="1" applyProtection="1">
      <alignment horizontal="right"/>
      <protection locked="0"/>
    </xf>
    <xf numFmtId="165" fontId="4" fillId="2" borderId="4" xfId="0" applyNumberFormat="1" applyFont="1" applyFill="1" applyBorder="1" applyAlignment="1" applyProtection="1">
      <alignment horizontal="right"/>
      <protection locked="0"/>
    </xf>
    <xf numFmtId="1" fontId="3" fillId="6" borderId="17" xfId="0" applyNumberFormat="1" applyFont="1" applyFill="1" applyBorder="1" applyAlignment="1" applyProtection="1">
      <alignment horizontal="right"/>
      <protection locked="0"/>
    </xf>
    <xf numFmtId="1" fontId="3" fillId="6" borderId="0" xfId="0" applyNumberFormat="1" applyFont="1" applyFill="1" applyAlignment="1" applyProtection="1">
      <alignment horizontal="right"/>
      <protection locked="0"/>
    </xf>
    <xf numFmtId="1" fontId="3" fillId="6" borderId="4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9" borderId="10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2" fontId="10" fillId="6" borderId="11" xfId="0" applyNumberFormat="1" applyFont="1" applyFill="1" applyBorder="1"/>
    <xf numFmtId="2" fontId="10" fillId="6" borderId="7" xfId="0" applyNumberFormat="1" applyFont="1" applyFill="1" applyBorder="1"/>
    <xf numFmtId="2" fontId="3" fillId="6" borderId="7" xfId="0" applyNumberFormat="1" applyFont="1" applyFill="1" applyBorder="1"/>
    <xf numFmtId="2" fontId="3" fillId="6" borderId="6" xfId="0" applyNumberFormat="1" applyFont="1" applyFill="1" applyBorder="1"/>
    <xf numFmtId="2" fontId="3" fillId="6" borderId="12" xfId="0" applyNumberFormat="1" applyFont="1" applyFill="1" applyBorder="1"/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4" borderId="0" xfId="0" applyNumberFormat="1" applyFont="1" applyFill="1" applyAlignment="1" applyProtection="1">
      <alignment horizontal="right"/>
      <protection locked="0"/>
    </xf>
    <xf numFmtId="164" fontId="4" fillId="4" borderId="4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164" fontId="4" fillId="7" borderId="0" xfId="0" applyNumberFormat="1" applyFont="1" applyFill="1" applyAlignment="1" applyProtection="1">
      <alignment horizontal="right"/>
      <protection locked="0"/>
    </xf>
    <xf numFmtId="164" fontId="4" fillId="7" borderId="4" xfId="0" applyNumberFormat="1" applyFont="1" applyFill="1" applyBorder="1" applyAlignment="1" applyProtection="1">
      <alignment horizontal="right"/>
      <protection locked="0"/>
    </xf>
    <xf numFmtId="0" fontId="3" fillId="11" borderId="0" xfId="0" applyFont="1" applyFill="1"/>
    <xf numFmtId="0" fontId="3" fillId="12" borderId="0" xfId="0" applyFont="1" applyFill="1"/>
    <xf numFmtId="0" fontId="3" fillId="4" borderId="9" xfId="0" applyFont="1" applyFill="1" applyBorder="1"/>
    <xf numFmtId="0" fontId="12" fillId="10" borderId="10" xfId="0" applyFont="1" applyFill="1" applyBorder="1" applyAlignment="1">
      <alignment vertical="center"/>
    </xf>
    <xf numFmtId="0" fontId="12" fillId="4" borderId="9" xfId="0" applyFont="1" applyFill="1" applyBorder="1"/>
    <xf numFmtId="0" fontId="4" fillId="13" borderId="0" xfId="0" applyFont="1" applyFill="1"/>
    <xf numFmtId="0" fontId="3" fillId="13" borderId="8" xfId="0" applyFont="1" applyFill="1" applyBorder="1"/>
    <xf numFmtId="0" fontId="3" fillId="14" borderId="9" xfId="0" applyFont="1" applyFill="1" applyBorder="1"/>
    <xf numFmtId="0" fontId="3" fillId="0" borderId="1" xfId="0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right"/>
      <protection locked="0"/>
    </xf>
    <xf numFmtId="165" fontId="3" fillId="0" borderId="1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4" xfId="0" applyNumberFormat="1" applyFont="1" applyBorder="1" applyProtection="1">
      <protection locked="0"/>
    </xf>
    <xf numFmtId="1" fontId="4" fillId="9" borderId="17" xfId="0" applyNumberFormat="1" applyFont="1" applyFill="1" applyBorder="1" applyAlignment="1" applyProtection="1">
      <alignment horizontal="right" vertical="center" wrapText="1"/>
      <protection locked="0"/>
    </xf>
    <xf numFmtId="1" fontId="4" fillId="6" borderId="17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Relationship Id="rId2" Type="http://schemas.openxmlformats.org/officeDocument/2006/relationships/revisionLog" Target="revisionLog2.xml"/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39225BD-4CD5-4AEC-A6E1-4E8810BF8BC1}" diskRevisions="1" revisionId="298" version="6" protected="1">
  <header guid="{E60D497A-ACBC-004D-83E0-0B0C2CE77E9E}" dateTime="2023-01-28T15:18:13" maxSheetId="2" userName="Microsoft Office User" r:id="rId2">
    <sheetIdMap count="1">
      <sheetId val="1"/>
    </sheetIdMap>
  </header>
  <header guid="{2F5F04D2-8C40-FC46-B6B6-159B2AEDFCC9}" dateTime="2023-02-04T19:36:54" maxSheetId="2" userName="Microsoft Office User" r:id="rId3" minRId="230" maxRId="242">
    <sheetIdMap count="1">
      <sheetId val="1"/>
    </sheetIdMap>
  </header>
  <header guid="{71D98E4D-CE36-2645-8776-2F7CED44C539}" dateTime="2023-02-04T20:06:00" maxSheetId="2" userName="Microsoft Office User" r:id="rId4" minRId="243" maxRId="270">
    <sheetIdMap count="1">
      <sheetId val="1"/>
    </sheetIdMap>
  </header>
  <header guid="{A80AD684-03E9-214F-8026-5745429BF543}" dateTime="2023-02-04T20:09:07" maxSheetId="2" userName="Microsoft Office User" r:id="rId5">
    <sheetIdMap count="1">
      <sheetId val="1"/>
    </sheetIdMap>
  </header>
  <header guid="{239225BD-4CD5-4AEC-A6E1-4E8810BF8BC1}" dateTime="2023-02-06T20:45:20" maxSheetId="2" userName="Lirim Ajredini" r:id="rId6" minRId="271" maxRId="2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1">
    <oc r="B44" t="inlineStr">
      <is>
        <t>Datenquelle: KBOB/eco-bau/IPB Stand: 2009_2016</t>
      </is>
    </oc>
    <nc r="B44" t="inlineStr">
      <is>
        <t>Datenquelle: KBOB/eco-bau/IPB Stand: 2009_2022</t>
      </is>
    </nc>
  </rcc>
  <rfmt sheetId="1" sqref="A11:A27">
    <dxf>
      <numFmt numFmtId="30" formatCode="@"/>
    </dxf>
  </rfmt>
  <rcc rId="231" sId="1" numFmtId="30">
    <oc r="A11">
      <v>4.0030000000000001</v>
    </oc>
    <nc r="A11" t="inlineStr">
      <is>
        <t>04.003</t>
      </is>
    </nc>
  </rcc>
  <rcc rId="232" sId="1" numFmtId="30">
    <oc r="A13">
      <v>4.0019999999999998</v>
    </oc>
    <nc r="A13" t="inlineStr">
      <is>
        <t>04.002</t>
      </is>
    </nc>
  </rcc>
  <rcc rId="233" sId="1" numFmtId="30">
    <oc r="A15">
      <v>4.0019999999999998</v>
    </oc>
    <nc r="A15" t="inlineStr">
      <is>
        <t>04.002</t>
      </is>
    </nc>
  </rcc>
  <rcc rId="234" sId="1" numFmtId="30">
    <oc r="A16">
      <v>2.0009999999999999</v>
    </oc>
    <nc r="A16" t="inlineStr">
      <is>
        <t>02.001</t>
      </is>
    </nc>
  </rcc>
  <rcc rId="235" sId="1" numFmtId="30">
    <oc r="A17">
      <v>4.0010000000000003</v>
    </oc>
    <nc r="A17" t="inlineStr">
      <is>
        <t>04.001</t>
      </is>
    </nc>
  </rcc>
  <rcc rId="236" sId="1">
    <oc r="H15">
      <f>E15*G15</f>
    </oc>
    <nc r="H15">
      <f>E11*G11</f>
    </nc>
  </rcc>
  <rcc rId="237" sId="1" numFmtId="4">
    <oc r="H11">
      <v>7.5</v>
    </oc>
    <nc r="H11">
      <f>E11*G11</f>
    </nc>
  </rcc>
  <rcc rId="238" sId="1" numFmtId="4">
    <oc r="H12">
      <v>0.15</v>
    </oc>
    <nc r="H12">
      <f>E12*G12</f>
    </nc>
  </rcc>
  <rcc rId="239" sId="1" numFmtId="30">
    <oc r="A12">
      <v>13.003</v>
    </oc>
    <nc r="A12" t="inlineStr">
      <is>
        <t>15.002</t>
      </is>
    </nc>
  </rcc>
  <rcc rId="240" sId="1">
    <oc r="C12" t="inlineStr">
      <is>
        <t>PP Netz (Daten Rohre)</t>
        <phoneticPr fontId="5" type="noConversion"/>
      </is>
    </oc>
    <nc r="C12" t="inlineStr">
      <is>
        <t>Polyamid PA glasfaserverstärkt</t>
      </is>
    </nc>
  </rcc>
  <rcc rId="241" sId="1">
    <oc r="E12">
      <v>910</v>
    </oc>
    <nc r="E12">
      <v>1360</v>
    </nc>
  </rcc>
  <rfmt sheetId="1" sqref="G11:G27">
    <dxf>
      <numFmt numFmtId="165" formatCode="0.0000"/>
    </dxf>
  </rfmt>
  <rcc rId="242" sId="1" numFmtId="4">
    <nc r="G12">
      <v>5.0000000000000001E-4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C683D40-9044-9147-968E-2D34DCDF92B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11:L17" start="0" length="2147483647">
    <dxf>
      <font>
        <b/>
      </font>
    </dxf>
  </rfmt>
  <rcc rId="243" sId="1" numFmtId="4">
    <oc r="L11">
      <v>1230</v>
    </oc>
    <nc r="L11"/>
  </rcc>
  <rcc rId="244" sId="1" numFmtId="4">
    <oc r="L12">
      <v>3430</v>
    </oc>
    <nc r="L12"/>
  </rcc>
  <rcc rId="245" sId="1" numFmtId="4">
    <oc r="L13">
      <v>1000</v>
    </oc>
    <nc r="L13"/>
  </rcc>
  <rcc rId="246" sId="1" numFmtId="4">
    <oc r="L14">
      <v>5180</v>
    </oc>
    <nc r="L14"/>
  </rcc>
  <rcc rId="247" sId="1" numFmtId="4">
    <oc r="L15">
      <v>1000</v>
    </oc>
    <nc r="L15"/>
  </rcc>
  <rcc rId="248" sId="1" numFmtId="4">
    <oc r="L16">
      <v>217</v>
    </oc>
    <nc r="L16"/>
  </rcc>
  <rcc rId="249" sId="1" numFmtId="4">
    <oc r="L17">
      <v>146</v>
    </oc>
    <nc r="L17"/>
  </rcc>
  <rcc rId="250" sId="1" numFmtId="4">
    <oc r="O11">
      <v>0.22700000000000001</v>
    </oc>
    <nc r="O11"/>
  </rcc>
  <rcc rId="251" sId="1" numFmtId="4">
    <oc r="O12">
      <v>0.433</v>
    </oc>
    <nc r="O12"/>
  </rcc>
  <rcc rId="252" sId="1" numFmtId="4">
    <oc r="O13">
      <v>0.14599999999999999</v>
    </oc>
    <nc r="O13"/>
  </rcc>
  <rcc rId="253" sId="1" numFmtId="4">
    <oc r="O14">
      <v>0.36</v>
    </oc>
    <nc r="O14"/>
  </rcc>
  <rcc rId="254" sId="1" numFmtId="4">
    <oc r="O15">
      <v>1.46</v>
    </oc>
    <nc r="O15"/>
  </rcc>
  <rcc rId="255" sId="1" numFmtId="4">
    <oc r="O16">
      <v>7.8E-2</v>
    </oc>
    <nc r="O16"/>
  </rcc>
  <rcc rId="256" sId="1" numFmtId="4">
    <oc r="O17">
      <v>6.2E-2</v>
    </oc>
    <nc r="O17"/>
  </rcc>
  <rcc rId="257" sId="1" numFmtId="4">
    <oc r="R11">
      <v>5.25</v>
    </oc>
    <nc r="R11"/>
  </rcc>
  <rcc rId="258" sId="1" numFmtId="4">
    <oc r="R12">
      <v>22.7</v>
    </oc>
    <nc r="R12"/>
  </rcc>
  <rcc rId="259" sId="1" numFmtId="4">
    <oc r="R13">
      <v>4.2</v>
    </oc>
    <nc r="R13"/>
  </rcc>
  <rcc rId="260" sId="1" numFmtId="4">
    <oc r="R14">
      <v>29.8</v>
    </oc>
    <nc r="R14"/>
  </rcc>
  <rcc rId="261" sId="1" numFmtId="4">
    <oc r="R15">
      <v>4.2</v>
    </oc>
    <nc r="R15"/>
  </rcc>
  <rcc rId="262" sId="1" numFmtId="4">
    <oc r="R16">
      <v>0.79100000000000004</v>
    </oc>
    <nc r="R16"/>
  </rcc>
  <rcc rId="263" sId="1" numFmtId="4">
    <oc r="R17">
      <v>0.69199999999999995</v>
    </oc>
    <nc r="R17"/>
  </rcc>
  <rcc rId="264" sId="1" numFmtId="4">
    <oc r="U11">
      <v>0.95099999999999996</v>
    </oc>
    <nc r="U11"/>
  </rcc>
  <rcc rId="265" sId="1" numFmtId="4">
    <oc r="U12">
      <v>5.43</v>
    </oc>
    <nc r="U12"/>
  </rcc>
  <rcc rId="266" sId="1" numFmtId="4">
    <oc r="U13">
      <v>0.75800000000000001</v>
    </oc>
    <nc r="U13"/>
  </rcc>
  <rcc rId="267" sId="1" numFmtId="4">
    <oc r="U14">
      <v>7.64</v>
    </oc>
    <nc r="U14"/>
  </rcc>
  <rcc rId="268" sId="1" numFmtId="4">
    <oc r="U15">
      <v>0.75800000000000001</v>
    </oc>
    <nc r="U15"/>
  </rcc>
  <rcc rId="269" sId="1" numFmtId="4">
    <oc r="U16">
      <v>0.25800000000000001</v>
    </oc>
    <nc r="U16"/>
  </rcc>
  <rcc rId="270" sId="1" numFmtId="4">
    <oc r="U17">
      <v>0.14699999999999999</v>
    </oc>
    <nc r="U17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C683D40-9044-9147-968E-2D34DCDF92BD}" action="delete"/>
  <rcv guid="{8C683D40-9044-9147-968E-2D34DCDF92B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" sId="1" numFmtId="4">
    <nc r="L11">
      <v>1740</v>
    </nc>
  </rcc>
  <rcc rId="272" sId="1" numFmtId="4">
    <nc r="L12">
      <v>1520</v>
    </nc>
  </rcc>
  <rcc rId="273" sId="1" numFmtId="4">
    <nc r="L13">
      <v>1400</v>
    </nc>
  </rcc>
  <rcc rId="274" sId="1" numFmtId="4">
    <nc r="L14">
      <v>9800</v>
    </nc>
  </rcc>
  <rcc rId="275" sId="1" numFmtId="4">
    <nc r="L15">
      <v>1400</v>
    </nc>
  </rcc>
  <rcc rId="276" sId="1" numFmtId="4">
    <nc r="L16">
      <v>372</v>
    </nc>
  </rcc>
  <rcc rId="277" sId="1" numFmtId="4">
    <nc r="L17">
      <v>242</v>
    </nc>
  </rcc>
  <rcc rId="278" sId="1" numFmtId="4">
    <nc r="O11">
      <v>0.23599999999999999</v>
    </nc>
  </rcc>
  <rcc rId="279" sId="1" numFmtId="4">
    <nc r="O12">
      <v>0.97899999999999998</v>
    </nc>
  </rcc>
  <rcc rId="280" sId="1" numFmtId="4">
    <nc r="O13">
      <v>0.161</v>
    </nc>
  </rcc>
  <rcc rId="281" sId="1" numFmtId="4">
    <nc r="O14">
      <v>0.51300000000000001</v>
    </nc>
  </rcc>
  <rcc rId="282" sId="1" numFmtId="4">
    <nc r="O15">
      <v>0.161</v>
    </nc>
  </rcc>
  <rcc rId="283" sId="1" numFmtId="4">
    <nc r="O16">
      <v>0.08</v>
    </nc>
  </rcc>
  <rcc rId="284" sId="1" numFmtId="4">
    <nc r="O17">
      <v>6.3E-2</v>
    </nc>
  </rcc>
  <rcc rId="285" sId="1" numFmtId="4">
    <nc r="R17">
      <v>0.68100000000000005</v>
    </nc>
  </rcc>
  <rcc rId="286" sId="1" numFmtId="4">
    <nc r="R16">
      <v>0.78800000000000003</v>
    </nc>
  </rcc>
  <rcc rId="287" sId="1" numFmtId="4">
    <nc r="R15">
      <v>4.1500000000000004</v>
    </nc>
  </rcc>
  <rcc rId="288" sId="1" numFmtId="4">
    <nc r="R14">
      <v>30</v>
    </nc>
  </rcc>
  <rcc rId="289" sId="1" numFmtId="4">
    <nc r="R13">
      <v>4.1500000000000004</v>
    </nc>
  </rcc>
  <rcc rId="290" sId="1" numFmtId="4">
    <nc r="R12">
      <v>40.299999999999997</v>
    </nc>
  </rcc>
  <rcc rId="291" sId="1" numFmtId="4">
    <nc r="R11">
      <v>5.2</v>
    </nc>
  </rcc>
  <rcc rId="292" sId="1" numFmtId="4">
    <nc r="U11">
      <v>0.97199999999999998</v>
    </nc>
  </rcc>
  <rcc rId="293" sId="1" numFmtId="4">
    <nc r="U12">
      <v>11.5</v>
    </nc>
  </rcc>
  <rcc rId="294" sId="1" numFmtId="4">
    <nc r="U13">
      <v>0.77900000000000003</v>
    </nc>
  </rcc>
  <rcc rId="295" sId="1" numFmtId="4">
    <nc r="U14">
      <v>7.6</v>
    </nc>
  </rcc>
  <rcc rId="296" sId="1" numFmtId="4">
    <nc r="U15">
      <v>0.77900000000000003</v>
    </nc>
  </rcc>
  <rcc rId="297" sId="1" numFmtId="4">
    <nc r="U16">
      <v>0.26700000000000002</v>
    </nc>
  </rcc>
  <rcc rId="298" sId="1" numFmtId="4">
    <nc r="U17">
      <v>0.151</v>
    </nc>
  </rcc>
  <rcv guid="{239CC044-04E1-41CA-8642-0B287FAF9A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80AD684-03E9-214F-8026-5745429BF543}" name="Lirim Ajredini" id="-981498900" dateTime="2023-02-06T20:42:54"/>
</user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view="pageLayout" topLeftCell="A11" zoomScale="125" zoomScaleNormal="100" zoomScalePageLayoutView="125" workbookViewId="0">
      <selection activeCell="C36" sqref="C36"/>
    </sheetView>
  </sheetViews>
  <sheetFormatPr baseColWidth="10" defaultColWidth="5.83203125" defaultRowHeight="11" x14ac:dyDescent="0.15"/>
  <cols>
    <col min="1" max="1" width="7.5" style="1" customWidth="1"/>
    <col min="2" max="2" width="21.33203125" style="1" customWidth="1"/>
    <col min="3" max="3" width="23.33203125" style="1" customWidth="1"/>
    <col min="4" max="4" width="5.5" style="1" customWidth="1"/>
    <col min="5" max="5" width="6.5" style="1" customWidth="1"/>
    <col min="6" max="6" width="4.5" style="1" customWidth="1"/>
    <col min="7" max="7" width="5.5" style="11" customWidth="1"/>
    <col min="8" max="8" width="6.83203125" style="1" customWidth="1"/>
    <col min="9" max="9" width="0.5" style="1" customWidth="1"/>
    <col min="10" max="10" width="4.83203125" style="1" customWidth="1"/>
    <col min="11" max="11" width="0.6640625" style="1" customWidth="1"/>
    <col min="12" max="12" width="6.83203125" style="1" customWidth="1"/>
    <col min="13" max="13" width="6.6640625" style="1" customWidth="1"/>
    <col min="14" max="14" width="1.33203125" style="1" customWidth="1"/>
    <col min="15" max="15" width="7.1640625" style="1" customWidth="1"/>
    <col min="16" max="16" width="6.83203125" style="1" customWidth="1"/>
    <col min="17" max="17" width="0.6640625" style="1" customWidth="1"/>
    <col min="18" max="18" width="7.5" style="1" customWidth="1"/>
    <col min="19" max="19" width="8" style="1" customWidth="1"/>
    <col min="20" max="20" width="1.33203125" style="1" customWidth="1"/>
    <col min="21" max="21" width="7.1640625" style="1" customWidth="1"/>
    <col min="22" max="22" width="7.83203125" style="1" customWidth="1"/>
    <col min="23" max="16384" width="5.83203125" style="1"/>
  </cols>
  <sheetData>
    <row r="1" spans="1:22" ht="14" customHeight="1" x14ac:dyDescent="0.15">
      <c r="A1" s="10" t="s">
        <v>16</v>
      </c>
    </row>
    <row r="2" spans="1:22" ht="14" customHeight="1" x14ac:dyDescent="0.15">
      <c r="A2" s="5"/>
    </row>
    <row r="3" spans="1:22" ht="14" customHeight="1" x14ac:dyDescent="0.15">
      <c r="A3" s="5" t="s">
        <v>53</v>
      </c>
      <c r="C3" s="55" t="s">
        <v>71</v>
      </c>
      <c r="D3" s="3"/>
      <c r="E3" s="3"/>
      <c r="F3" s="3"/>
      <c r="G3" s="12"/>
      <c r="H3" s="3"/>
      <c r="I3" s="3"/>
      <c r="J3" s="17"/>
    </row>
    <row r="4" spans="1:22" ht="14" customHeight="1" x14ac:dyDescent="0.15">
      <c r="A4" s="5" t="s">
        <v>17</v>
      </c>
      <c r="C4" s="7" t="s">
        <v>72</v>
      </c>
      <c r="D4" s="4"/>
      <c r="E4" s="4"/>
      <c r="F4" s="4"/>
      <c r="G4" s="14"/>
      <c r="H4" s="4"/>
      <c r="I4" s="4"/>
      <c r="J4" s="41"/>
    </row>
    <row r="5" spans="1:22" s="122" customFormat="1" ht="14" customHeight="1" x14ac:dyDescent="0.15">
      <c r="G5" s="123"/>
      <c r="L5" s="124" t="s">
        <v>33</v>
      </c>
      <c r="M5" s="125"/>
      <c r="O5" s="144" t="s">
        <v>34</v>
      </c>
      <c r="P5" s="126"/>
      <c r="Q5" s="126"/>
      <c r="R5" s="126"/>
      <c r="S5" s="127"/>
      <c r="U5" s="128" t="s">
        <v>48</v>
      </c>
      <c r="V5" s="129"/>
    </row>
    <row r="6" spans="1:22" ht="14" customHeight="1" x14ac:dyDescent="0.15">
      <c r="H6" s="121" t="s">
        <v>10</v>
      </c>
      <c r="J6" s="121" t="s">
        <v>51</v>
      </c>
      <c r="L6" s="57" t="s">
        <v>35</v>
      </c>
      <c r="M6" s="58"/>
      <c r="O6" s="145" t="s">
        <v>57</v>
      </c>
      <c r="P6" s="40"/>
      <c r="Q6" s="28"/>
      <c r="R6" s="146" t="s">
        <v>59</v>
      </c>
      <c r="S6" s="147"/>
      <c r="U6" s="54" t="s">
        <v>49</v>
      </c>
      <c r="V6" s="20"/>
    </row>
    <row r="7" spans="1:22" ht="14" customHeight="1" x14ac:dyDescent="0.15">
      <c r="A7" s="1" t="s">
        <v>24</v>
      </c>
      <c r="B7" s="1" t="s">
        <v>18</v>
      </c>
      <c r="C7" s="1" t="s">
        <v>19</v>
      </c>
      <c r="D7" s="1" t="s">
        <v>25</v>
      </c>
      <c r="E7" s="1" t="s">
        <v>26</v>
      </c>
      <c r="F7" s="1" t="s">
        <v>27</v>
      </c>
      <c r="G7" s="11" t="s">
        <v>23</v>
      </c>
      <c r="H7" s="19"/>
      <c r="J7" s="19" t="s">
        <v>50</v>
      </c>
      <c r="L7" s="59" t="s">
        <v>47</v>
      </c>
      <c r="M7" s="60" t="s">
        <v>47</v>
      </c>
      <c r="O7" s="143" t="s">
        <v>44</v>
      </c>
      <c r="P7" s="53" t="s">
        <v>44</v>
      </c>
      <c r="Q7" s="28"/>
      <c r="R7" s="148" t="s">
        <v>58</v>
      </c>
      <c r="S7" s="67"/>
      <c r="T7" s="6"/>
      <c r="U7" s="21"/>
      <c r="V7" s="20"/>
    </row>
    <row r="8" spans="1:22" ht="14" customHeight="1" x14ac:dyDescent="0.15">
      <c r="F8" s="1" t="s">
        <v>4</v>
      </c>
      <c r="H8" s="56" t="s">
        <v>41</v>
      </c>
      <c r="I8" s="6"/>
      <c r="J8" s="19" t="s">
        <v>52</v>
      </c>
      <c r="L8" s="59" t="s">
        <v>45</v>
      </c>
      <c r="M8" s="60" t="s">
        <v>46</v>
      </c>
      <c r="O8" s="52" t="s">
        <v>45</v>
      </c>
      <c r="P8" s="53" t="s">
        <v>46</v>
      </c>
      <c r="Q8" s="28"/>
      <c r="R8" s="66" t="s">
        <v>40</v>
      </c>
      <c r="S8" s="68" t="s">
        <v>41</v>
      </c>
      <c r="T8" s="6"/>
      <c r="U8" s="50" t="s">
        <v>42</v>
      </c>
      <c r="V8" s="51" t="s">
        <v>43</v>
      </c>
    </row>
    <row r="9" spans="1:22" ht="14" customHeight="1" x14ac:dyDescent="0.15">
      <c r="D9" s="2" t="s">
        <v>21</v>
      </c>
      <c r="E9" s="2" t="s">
        <v>8</v>
      </c>
      <c r="F9" s="2" t="s">
        <v>22</v>
      </c>
      <c r="G9" s="13" t="s">
        <v>7</v>
      </c>
      <c r="H9" s="18" t="s">
        <v>22</v>
      </c>
      <c r="J9" s="18" t="s">
        <v>36</v>
      </c>
      <c r="K9" s="2"/>
      <c r="L9" s="61"/>
      <c r="M9" s="62" t="s">
        <v>37</v>
      </c>
      <c r="N9" s="2"/>
      <c r="O9" s="32" t="s">
        <v>54</v>
      </c>
      <c r="P9" s="33" t="s">
        <v>5</v>
      </c>
      <c r="Q9" s="29"/>
      <c r="R9" s="69" t="s">
        <v>6</v>
      </c>
      <c r="S9" s="70" t="s">
        <v>5</v>
      </c>
      <c r="T9" s="2"/>
      <c r="U9" s="22" t="s">
        <v>20</v>
      </c>
      <c r="V9" s="22" t="s">
        <v>13</v>
      </c>
    </row>
    <row r="10" spans="1:22" ht="14" customHeight="1" x14ac:dyDescent="0.15">
      <c r="B10" s="4"/>
      <c r="L10" s="63"/>
      <c r="M10" s="64"/>
      <c r="O10" s="34"/>
      <c r="P10" s="35"/>
      <c r="Q10" s="30"/>
      <c r="R10" s="71"/>
      <c r="S10" s="72"/>
      <c r="U10" s="23"/>
      <c r="V10" s="82"/>
    </row>
    <row r="11" spans="1:22" ht="14" customHeight="1" x14ac:dyDescent="0.15">
      <c r="A11" s="151" t="s">
        <v>76</v>
      </c>
      <c r="B11" s="84" t="s">
        <v>61</v>
      </c>
      <c r="C11" s="149" t="s">
        <v>73</v>
      </c>
      <c r="D11" s="149" t="s">
        <v>21</v>
      </c>
      <c r="E11" s="3">
        <v>1550</v>
      </c>
      <c r="F11" s="3" t="s">
        <v>22</v>
      </c>
      <c r="G11" s="154">
        <v>5.0000000000000001E-3</v>
      </c>
      <c r="H11" s="150">
        <f>E11*G11</f>
        <v>7.75</v>
      </c>
      <c r="I11" s="3"/>
      <c r="J11" s="88">
        <v>25</v>
      </c>
      <c r="K11" s="42"/>
      <c r="L11" s="157">
        <v>1740</v>
      </c>
      <c r="M11" s="130">
        <f>H11/J11*L11</f>
        <v>539.4</v>
      </c>
      <c r="N11" s="42"/>
      <c r="O11" s="135">
        <v>0.23599999999999999</v>
      </c>
      <c r="P11" s="43">
        <f>H11/J11*O11</f>
        <v>7.3159999999999989E-2</v>
      </c>
      <c r="Q11" s="44"/>
      <c r="R11" s="138">
        <v>5.2</v>
      </c>
      <c r="S11" s="73">
        <f>H11/J11*R11</f>
        <v>1.6120000000000001</v>
      </c>
      <c r="T11" s="8"/>
      <c r="U11" s="114">
        <v>0.97199999999999998</v>
      </c>
      <c r="V11" s="24">
        <f t="shared" ref="V11:V25" si="0">H11/J11*U11</f>
        <v>0.30131999999999998</v>
      </c>
    </row>
    <row r="12" spans="1:22" ht="14" customHeight="1" x14ac:dyDescent="0.15">
      <c r="A12" s="152" t="s">
        <v>80</v>
      </c>
      <c r="B12" s="84" t="s">
        <v>62</v>
      </c>
      <c r="C12" s="84" t="s">
        <v>81</v>
      </c>
      <c r="D12" s="84"/>
      <c r="E12" s="1">
        <v>1360</v>
      </c>
      <c r="F12" s="1" t="s">
        <v>22</v>
      </c>
      <c r="G12" s="155">
        <v>5.0000000000000001E-4</v>
      </c>
      <c r="H12" s="150">
        <f>E12*G12</f>
        <v>0.68</v>
      </c>
      <c r="J12" s="88">
        <v>25</v>
      </c>
      <c r="K12" s="45"/>
      <c r="L12" s="157">
        <v>1520</v>
      </c>
      <c r="M12" s="131">
        <f t="shared" ref="M12:M24" si="1">H12/J12*L12</f>
        <v>41.344000000000001</v>
      </c>
      <c r="N12" s="45"/>
      <c r="O12" s="135">
        <v>0.97899999999999998</v>
      </c>
      <c r="P12" s="80">
        <f t="shared" ref="P12:P25" si="2">H12/J12*O12</f>
        <v>2.6628800000000001E-2</v>
      </c>
      <c r="Q12" s="46"/>
      <c r="R12" s="138">
        <v>40.299999999999997</v>
      </c>
      <c r="S12" s="78">
        <f t="shared" ref="S12:S25" si="3">H12/J12*R12</f>
        <v>1.09616</v>
      </c>
      <c r="T12" s="8"/>
      <c r="U12" s="114">
        <v>11.5</v>
      </c>
      <c r="V12" s="49">
        <f t="shared" si="0"/>
        <v>0.31280000000000002</v>
      </c>
    </row>
    <row r="13" spans="1:22" ht="14" customHeight="1" x14ac:dyDescent="0.15">
      <c r="A13" s="152" t="s">
        <v>77</v>
      </c>
      <c r="B13" s="84" t="s">
        <v>63</v>
      </c>
      <c r="C13" s="84" t="s">
        <v>74</v>
      </c>
      <c r="D13" s="84"/>
      <c r="E13" s="1">
        <v>1670</v>
      </c>
      <c r="F13" s="1" t="s">
        <v>22</v>
      </c>
      <c r="G13" s="155">
        <v>5.0000000000000001E-3</v>
      </c>
      <c r="H13" s="150">
        <f>E13*G13</f>
        <v>8.35</v>
      </c>
      <c r="J13" s="88">
        <v>25</v>
      </c>
      <c r="K13" s="45"/>
      <c r="L13" s="157">
        <v>1400</v>
      </c>
      <c r="M13" s="131">
        <f t="shared" si="1"/>
        <v>467.59999999999997</v>
      </c>
      <c r="N13" s="45"/>
      <c r="O13" s="135">
        <v>0.161</v>
      </c>
      <c r="P13" s="80">
        <f t="shared" si="2"/>
        <v>5.3773999999999995E-2</v>
      </c>
      <c r="Q13" s="46"/>
      <c r="R13" s="138">
        <v>4.1500000000000004</v>
      </c>
      <c r="S13" s="78">
        <f t="shared" si="3"/>
        <v>1.3860999999999999</v>
      </c>
      <c r="T13" s="8"/>
      <c r="U13" s="114">
        <v>0.77900000000000003</v>
      </c>
      <c r="V13" s="49">
        <f t="shared" si="0"/>
        <v>0.26018599999999997</v>
      </c>
    </row>
    <row r="14" spans="1:22" ht="14" customHeight="1" x14ac:dyDescent="0.15">
      <c r="A14" s="152">
        <v>10.004</v>
      </c>
      <c r="B14" s="84" t="s">
        <v>65</v>
      </c>
      <c r="C14" s="84" t="s">
        <v>66</v>
      </c>
      <c r="D14" s="84"/>
      <c r="E14" s="1">
        <v>25</v>
      </c>
      <c r="F14" s="1" t="s">
        <v>22</v>
      </c>
      <c r="G14" s="155">
        <v>0.16</v>
      </c>
      <c r="H14" s="150">
        <f>E14*G14</f>
        <v>4</v>
      </c>
      <c r="J14" s="88">
        <v>25</v>
      </c>
      <c r="L14" s="158">
        <v>9800</v>
      </c>
      <c r="M14" s="132">
        <f t="shared" si="1"/>
        <v>1568</v>
      </c>
      <c r="O14" s="135">
        <v>0.51300000000000001</v>
      </c>
      <c r="P14" s="37">
        <f t="shared" si="2"/>
        <v>8.208E-2</v>
      </c>
      <c r="Q14" s="28"/>
      <c r="R14" s="138">
        <v>30</v>
      </c>
      <c r="S14" s="75">
        <f t="shared" si="3"/>
        <v>4.8</v>
      </c>
      <c r="T14" s="8"/>
      <c r="U14" s="115">
        <v>7.6</v>
      </c>
      <c r="V14" s="49">
        <f t="shared" si="0"/>
        <v>1.216</v>
      </c>
    </row>
    <row r="15" spans="1:22" ht="14" customHeight="1" x14ac:dyDescent="0.15">
      <c r="A15" s="152" t="s">
        <v>77</v>
      </c>
      <c r="B15" s="84" t="s">
        <v>63</v>
      </c>
      <c r="C15" s="84" t="s">
        <v>64</v>
      </c>
      <c r="D15" s="84"/>
      <c r="E15" s="1">
        <v>1670</v>
      </c>
      <c r="F15" s="1" t="s">
        <v>22</v>
      </c>
      <c r="G15" s="155">
        <v>5.0000000000000001E-3</v>
      </c>
      <c r="H15" s="150">
        <f>E11*G11</f>
        <v>7.75</v>
      </c>
      <c r="J15" s="88">
        <v>25</v>
      </c>
      <c r="L15" s="158">
        <v>1400</v>
      </c>
      <c r="M15" s="132">
        <f t="shared" si="1"/>
        <v>434</v>
      </c>
      <c r="O15" s="135">
        <v>0.161</v>
      </c>
      <c r="P15" s="37">
        <f t="shared" si="2"/>
        <v>4.9910000000000003E-2</v>
      </c>
      <c r="Q15" s="28"/>
      <c r="R15" s="138">
        <v>4.1500000000000004</v>
      </c>
      <c r="S15" s="75">
        <f t="shared" si="3"/>
        <v>1.2865000000000002</v>
      </c>
      <c r="T15" s="8"/>
      <c r="U15" s="115">
        <v>0.77900000000000003</v>
      </c>
      <c r="V15" s="49">
        <f t="shared" si="0"/>
        <v>0.24149000000000001</v>
      </c>
    </row>
    <row r="16" spans="1:22" ht="14" customHeight="1" x14ac:dyDescent="0.15">
      <c r="A16" s="152" t="s">
        <v>78</v>
      </c>
      <c r="B16" s="84" t="s">
        <v>67</v>
      </c>
      <c r="C16" s="84" t="s">
        <v>68</v>
      </c>
      <c r="D16" s="84"/>
      <c r="E16" s="1">
        <v>900</v>
      </c>
      <c r="F16" s="1" t="s">
        <v>22</v>
      </c>
      <c r="G16" s="155">
        <v>0.17499999999999999</v>
      </c>
      <c r="H16" s="150">
        <f>E16*G16</f>
        <v>157.5</v>
      </c>
      <c r="J16" s="88">
        <v>80</v>
      </c>
      <c r="L16" s="158">
        <v>372</v>
      </c>
      <c r="M16" s="132">
        <f>H16/J16*L16</f>
        <v>732.375</v>
      </c>
      <c r="O16" s="135">
        <v>0.08</v>
      </c>
      <c r="P16" s="37">
        <f t="shared" si="2"/>
        <v>0.1575</v>
      </c>
      <c r="Q16" s="28"/>
      <c r="R16" s="138">
        <v>0.78800000000000003</v>
      </c>
      <c r="S16" s="75">
        <f t="shared" si="3"/>
        <v>1.5513750000000002</v>
      </c>
      <c r="T16" s="8"/>
      <c r="U16" s="115">
        <v>0.26700000000000002</v>
      </c>
      <c r="V16" s="49">
        <f t="shared" si="0"/>
        <v>0.52565625000000005</v>
      </c>
    </row>
    <row r="17" spans="1:22" ht="14" customHeight="1" x14ac:dyDescent="0.15">
      <c r="A17" s="152" t="s">
        <v>79</v>
      </c>
      <c r="B17" s="84" t="s">
        <v>69</v>
      </c>
      <c r="C17" s="84" t="s">
        <v>70</v>
      </c>
      <c r="D17" s="84"/>
      <c r="E17" s="1">
        <v>1100</v>
      </c>
      <c r="F17" s="1" t="s">
        <v>22</v>
      </c>
      <c r="G17" s="155">
        <v>1.4999999999999999E-2</v>
      </c>
      <c r="H17" s="150">
        <f>E17*G17</f>
        <v>16.5</v>
      </c>
      <c r="J17" s="88">
        <v>40</v>
      </c>
      <c r="L17" s="158">
        <v>242</v>
      </c>
      <c r="M17" s="132">
        <f t="shared" si="1"/>
        <v>99.824999999999989</v>
      </c>
      <c r="O17" s="135">
        <v>6.3E-2</v>
      </c>
      <c r="P17" s="37">
        <f t="shared" si="2"/>
        <v>2.59875E-2</v>
      </c>
      <c r="Q17" s="28"/>
      <c r="R17" s="138">
        <v>0.68100000000000005</v>
      </c>
      <c r="S17" s="75">
        <f t="shared" si="3"/>
        <v>0.28091250000000001</v>
      </c>
      <c r="T17" s="8"/>
      <c r="U17" s="115">
        <v>0.151</v>
      </c>
      <c r="V17" s="49">
        <f t="shared" si="0"/>
        <v>6.2287499999999996E-2</v>
      </c>
    </row>
    <row r="18" spans="1:22" ht="14" customHeight="1" x14ac:dyDescent="0.15">
      <c r="A18" s="152"/>
      <c r="B18" s="84"/>
      <c r="C18" s="84"/>
      <c r="D18" s="84"/>
      <c r="G18" s="155"/>
      <c r="H18" s="86">
        <f t="shared" ref="H18:H25" si="4">E18*G18</f>
        <v>0</v>
      </c>
      <c r="J18" s="88">
        <v>1</v>
      </c>
      <c r="L18" s="118"/>
      <c r="M18" s="132">
        <f t="shared" si="1"/>
        <v>0</v>
      </c>
      <c r="O18" s="135"/>
      <c r="P18" s="37">
        <f t="shared" si="2"/>
        <v>0</v>
      </c>
      <c r="Q18" s="28"/>
      <c r="R18" s="138"/>
      <c r="S18" s="75">
        <f t="shared" si="3"/>
        <v>0</v>
      </c>
      <c r="T18" s="8"/>
      <c r="U18" s="115"/>
      <c r="V18" s="49">
        <f t="shared" si="0"/>
        <v>0</v>
      </c>
    </row>
    <row r="19" spans="1:22" ht="14" customHeight="1" x14ac:dyDescent="0.15">
      <c r="A19" s="152"/>
      <c r="B19" s="84"/>
      <c r="C19" s="84"/>
      <c r="D19" s="84"/>
      <c r="G19" s="155"/>
      <c r="H19" s="86">
        <f t="shared" si="4"/>
        <v>0</v>
      </c>
      <c r="J19" s="88">
        <v>1</v>
      </c>
      <c r="L19" s="118"/>
      <c r="M19" s="132">
        <f t="shared" si="1"/>
        <v>0</v>
      </c>
      <c r="O19" s="135"/>
      <c r="P19" s="37">
        <f t="shared" si="2"/>
        <v>0</v>
      </c>
      <c r="Q19" s="28"/>
      <c r="R19" s="138"/>
      <c r="S19" s="75">
        <f t="shared" si="3"/>
        <v>0</v>
      </c>
      <c r="T19" s="8"/>
      <c r="U19" s="115"/>
      <c r="V19" s="49">
        <f t="shared" si="0"/>
        <v>0</v>
      </c>
    </row>
    <row r="20" spans="1:22" ht="14" customHeight="1" x14ac:dyDescent="0.15">
      <c r="A20" s="152"/>
      <c r="B20" s="84"/>
      <c r="C20" s="84"/>
      <c r="D20" s="84"/>
      <c r="G20" s="155"/>
      <c r="H20" s="86">
        <f t="shared" si="4"/>
        <v>0</v>
      </c>
      <c r="J20" s="88">
        <v>1</v>
      </c>
      <c r="L20" s="118"/>
      <c r="M20" s="132">
        <f t="shared" si="1"/>
        <v>0</v>
      </c>
      <c r="O20" s="135"/>
      <c r="P20" s="37">
        <f t="shared" si="2"/>
        <v>0</v>
      </c>
      <c r="Q20" s="28"/>
      <c r="R20" s="138"/>
      <c r="S20" s="75">
        <f t="shared" si="3"/>
        <v>0</v>
      </c>
      <c r="T20" s="8"/>
      <c r="U20" s="115"/>
      <c r="V20" s="49">
        <f t="shared" si="0"/>
        <v>0</v>
      </c>
    </row>
    <row r="21" spans="1:22" ht="14" customHeight="1" x14ac:dyDescent="0.15">
      <c r="A21" s="152"/>
      <c r="B21" s="84"/>
      <c r="C21" s="84"/>
      <c r="D21" s="84"/>
      <c r="G21" s="155"/>
      <c r="H21" s="86">
        <f t="shared" si="4"/>
        <v>0</v>
      </c>
      <c r="J21" s="88">
        <v>1</v>
      </c>
      <c r="L21" s="118"/>
      <c r="M21" s="132">
        <f t="shared" si="1"/>
        <v>0</v>
      </c>
      <c r="O21" s="135"/>
      <c r="P21" s="37">
        <f t="shared" si="2"/>
        <v>0</v>
      </c>
      <c r="Q21" s="28"/>
      <c r="R21" s="138"/>
      <c r="S21" s="75">
        <f t="shared" si="3"/>
        <v>0</v>
      </c>
      <c r="T21" s="8"/>
      <c r="U21" s="115"/>
      <c r="V21" s="49">
        <f t="shared" si="0"/>
        <v>0</v>
      </c>
    </row>
    <row r="22" spans="1:22" ht="14" customHeight="1" x14ac:dyDescent="0.15">
      <c r="A22" s="152"/>
      <c r="B22" s="84"/>
      <c r="C22" s="84"/>
      <c r="D22" s="84"/>
      <c r="G22" s="155"/>
      <c r="H22" s="86">
        <f t="shared" si="4"/>
        <v>0</v>
      </c>
      <c r="J22" s="88">
        <v>1</v>
      </c>
      <c r="L22" s="118"/>
      <c r="M22" s="132">
        <f t="shared" si="1"/>
        <v>0</v>
      </c>
      <c r="O22" s="135"/>
      <c r="P22" s="37">
        <f t="shared" si="2"/>
        <v>0</v>
      </c>
      <c r="Q22" s="28"/>
      <c r="R22" s="138"/>
      <c r="S22" s="75">
        <f t="shared" si="3"/>
        <v>0</v>
      </c>
      <c r="T22" s="8"/>
      <c r="U22" s="115"/>
      <c r="V22" s="49">
        <f t="shared" si="0"/>
        <v>0</v>
      </c>
    </row>
    <row r="23" spans="1:22" ht="14" customHeight="1" x14ac:dyDescent="0.15">
      <c r="A23" s="152"/>
      <c r="B23" s="84"/>
      <c r="C23" s="84"/>
      <c r="D23" s="84"/>
      <c r="G23" s="155"/>
      <c r="H23" s="86">
        <f t="shared" si="4"/>
        <v>0</v>
      </c>
      <c r="J23" s="88">
        <v>1</v>
      </c>
      <c r="L23" s="118"/>
      <c r="M23" s="132">
        <f t="shared" si="1"/>
        <v>0</v>
      </c>
      <c r="O23" s="135"/>
      <c r="P23" s="37">
        <f t="shared" si="2"/>
        <v>0</v>
      </c>
      <c r="Q23" s="28"/>
      <c r="R23" s="138"/>
      <c r="S23" s="75">
        <f t="shared" si="3"/>
        <v>0</v>
      </c>
      <c r="T23" s="8"/>
      <c r="U23" s="115"/>
      <c r="V23" s="49">
        <f t="shared" si="0"/>
        <v>0</v>
      </c>
    </row>
    <row r="24" spans="1:22" ht="14" customHeight="1" x14ac:dyDescent="0.15">
      <c r="A24" s="152"/>
      <c r="B24" s="84"/>
      <c r="C24" s="84"/>
      <c r="D24" s="84"/>
      <c r="G24" s="155"/>
      <c r="H24" s="86">
        <f t="shared" si="4"/>
        <v>0</v>
      </c>
      <c r="J24" s="88">
        <v>1</v>
      </c>
      <c r="L24" s="118"/>
      <c r="M24" s="132">
        <f t="shared" si="1"/>
        <v>0</v>
      </c>
      <c r="O24" s="135"/>
      <c r="P24" s="37">
        <f t="shared" si="2"/>
        <v>0</v>
      </c>
      <c r="Q24" s="28"/>
      <c r="R24" s="138"/>
      <c r="S24" s="75">
        <f t="shared" si="3"/>
        <v>0</v>
      </c>
      <c r="T24" s="8"/>
      <c r="U24" s="115"/>
      <c r="V24" s="49">
        <f t="shared" si="0"/>
        <v>0</v>
      </c>
    </row>
    <row r="25" spans="1:22" ht="14" customHeight="1" x14ac:dyDescent="0.15">
      <c r="A25" s="152"/>
      <c r="B25" s="84"/>
      <c r="C25" s="84"/>
      <c r="D25" s="84"/>
      <c r="G25" s="155"/>
      <c r="H25" s="86">
        <f t="shared" si="4"/>
        <v>0</v>
      </c>
      <c r="J25" s="88">
        <v>1</v>
      </c>
      <c r="L25" s="118"/>
      <c r="M25" s="133">
        <f>H25/J25*L25</f>
        <v>0</v>
      </c>
      <c r="O25" s="135"/>
      <c r="P25" s="81">
        <f t="shared" si="2"/>
        <v>0</v>
      </c>
      <c r="Q25" s="28"/>
      <c r="R25" s="138"/>
      <c r="S25" s="79">
        <f t="shared" si="3"/>
        <v>0</v>
      </c>
      <c r="T25" s="8"/>
      <c r="U25" s="115"/>
      <c r="V25" s="83">
        <f t="shared" si="0"/>
        <v>0</v>
      </c>
    </row>
    <row r="26" spans="1:22" ht="14" customHeight="1" x14ac:dyDescent="0.15">
      <c r="A26" s="152"/>
      <c r="B26" s="84"/>
      <c r="C26" s="84"/>
      <c r="D26" s="84"/>
      <c r="G26" s="155"/>
      <c r="H26" s="100"/>
      <c r="J26" s="84"/>
      <c r="L26" s="119"/>
      <c r="M26" s="132"/>
      <c r="O26" s="136"/>
      <c r="P26" s="37"/>
      <c r="Q26" s="28"/>
      <c r="R26" s="139"/>
      <c r="S26" s="75"/>
      <c r="T26" s="8"/>
      <c r="U26" s="116"/>
      <c r="V26" s="49"/>
    </row>
    <row r="27" spans="1:22" ht="14" customHeight="1" thickBot="1" x14ac:dyDescent="0.2">
      <c r="A27" s="153"/>
      <c r="B27" s="85"/>
      <c r="C27" s="85"/>
      <c r="D27" s="85"/>
      <c r="E27" s="15"/>
      <c r="F27" s="15"/>
      <c r="G27" s="156"/>
      <c r="H27" s="101"/>
      <c r="I27" s="15"/>
      <c r="J27" s="85"/>
      <c r="K27" s="15"/>
      <c r="L27" s="120"/>
      <c r="M27" s="134"/>
      <c r="N27" s="15"/>
      <c r="O27" s="137"/>
      <c r="P27" s="38"/>
      <c r="Q27" s="31"/>
      <c r="R27" s="140"/>
      <c r="S27" s="76"/>
      <c r="T27" s="16"/>
      <c r="U27" s="117"/>
      <c r="V27" s="26"/>
    </row>
    <row r="28" spans="1:22" ht="14" customHeight="1" x14ac:dyDescent="0.15">
      <c r="B28" s="2" t="s">
        <v>12</v>
      </c>
      <c r="D28" s="1" t="s">
        <v>32</v>
      </c>
      <c r="G28" s="87">
        <f>SUM(G11:G25)</f>
        <v>0.36550000000000005</v>
      </c>
      <c r="H28" s="9">
        <f>SUM(H11:H25)</f>
        <v>202.53</v>
      </c>
      <c r="L28" s="65"/>
      <c r="M28" s="89">
        <f>SUM(M11:M25)</f>
        <v>3882.5439999999999</v>
      </c>
      <c r="O28" s="36"/>
      <c r="P28" s="39">
        <f>SUM(P11:P25)</f>
        <v>0.46904030000000002</v>
      </c>
      <c r="Q28" s="28"/>
      <c r="R28" s="74"/>
      <c r="S28" s="77">
        <f>SUM(S11:S25)</f>
        <v>12.013047499999999</v>
      </c>
      <c r="T28" s="9"/>
      <c r="U28" s="25"/>
      <c r="V28" s="27">
        <f>SUM(V11:V25)</f>
        <v>2.9197397500000002</v>
      </c>
    </row>
    <row r="29" spans="1:22" ht="14" customHeight="1" thickBot="1" x14ac:dyDescent="0.2">
      <c r="A29" s="15"/>
      <c r="B29" s="15"/>
      <c r="C29" s="15"/>
      <c r="D29" s="15"/>
      <c r="E29" s="15"/>
      <c r="F29" s="15"/>
      <c r="G29" s="102"/>
      <c r="H29" s="15"/>
      <c r="I29" s="15"/>
      <c r="J29" s="15"/>
      <c r="K29" s="15"/>
      <c r="L29" s="103"/>
      <c r="M29" s="104" t="s">
        <v>29</v>
      </c>
      <c r="N29" s="105"/>
      <c r="O29" s="106"/>
      <c r="P29" s="107" t="s">
        <v>30</v>
      </c>
      <c r="Q29" s="108"/>
      <c r="R29" s="109"/>
      <c r="S29" s="110" t="s">
        <v>30</v>
      </c>
      <c r="T29" s="111"/>
      <c r="U29" s="112"/>
      <c r="V29" s="113" t="s">
        <v>31</v>
      </c>
    </row>
    <row r="31" spans="1:22" x14ac:dyDescent="0.15">
      <c r="B31" s="91" t="s">
        <v>9</v>
      </c>
      <c r="C31" s="3"/>
      <c r="D31" s="3"/>
      <c r="E31" s="3"/>
      <c r="F31" s="3"/>
      <c r="G31" s="92"/>
    </row>
    <row r="32" spans="1:22" x14ac:dyDescent="0.15">
      <c r="B32" s="93"/>
      <c r="G32" s="94"/>
    </row>
    <row r="33" spans="2:21" x14ac:dyDescent="0.15">
      <c r="B33" s="95"/>
      <c r="C33" s="4"/>
      <c r="D33" s="4"/>
      <c r="E33" s="4"/>
      <c r="F33" s="4"/>
      <c r="G33" s="96"/>
    </row>
    <row r="34" spans="2:21" x14ac:dyDescent="0.15">
      <c r="T34" s="141"/>
    </row>
    <row r="35" spans="2:21" x14ac:dyDescent="0.15">
      <c r="B35" s="47" t="s">
        <v>38</v>
      </c>
      <c r="C35" s="90">
        <v>0.2</v>
      </c>
      <c r="D35" s="48" t="s">
        <v>39</v>
      </c>
    </row>
    <row r="36" spans="2:21" x14ac:dyDescent="0.15">
      <c r="U36" s="142"/>
    </row>
    <row r="37" spans="2:21" x14ac:dyDescent="0.15">
      <c r="B37" s="1" t="s">
        <v>28</v>
      </c>
      <c r="D37" s="1" t="s">
        <v>11</v>
      </c>
    </row>
    <row r="38" spans="2:21" x14ac:dyDescent="0.15">
      <c r="B38" s="1" t="s">
        <v>14</v>
      </c>
      <c r="D38" s="1" t="s">
        <v>55</v>
      </c>
    </row>
    <row r="39" spans="2:21" x14ac:dyDescent="0.15">
      <c r="B39" s="1" t="s">
        <v>60</v>
      </c>
      <c r="D39" s="1" t="s">
        <v>0</v>
      </c>
    </row>
    <row r="40" spans="2:21" x14ac:dyDescent="0.15">
      <c r="B40" s="1" t="s">
        <v>2</v>
      </c>
      <c r="D40" s="1" t="s">
        <v>1</v>
      </c>
    </row>
    <row r="41" spans="2:21" x14ac:dyDescent="0.15">
      <c r="B41" s="1" t="s">
        <v>15</v>
      </c>
      <c r="D41" s="1" t="s">
        <v>56</v>
      </c>
    </row>
    <row r="42" spans="2:21" x14ac:dyDescent="0.15">
      <c r="B42" s="97" t="s">
        <v>3</v>
      </c>
      <c r="C42" s="98"/>
      <c r="D42" s="98"/>
      <c r="E42" s="98"/>
      <c r="F42" s="98"/>
      <c r="G42" s="99"/>
    </row>
    <row r="44" spans="2:21" x14ac:dyDescent="0.15">
      <c r="B44" s="1" t="s">
        <v>75</v>
      </c>
    </row>
  </sheetData>
  <customSheetViews>
    <customSheetView guid="{8C683D40-9044-9147-968E-2D34DCDF92BD}" scale="125" view="pageLayout">
      <selection activeCell="C36" sqref="C36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8FFB17AD-340A-8347-82D2-C468EB0EEA0F}" scale="125" showPageBreaks="1" view="pageLayout" topLeftCell="A24">
      <selection activeCell="C36" sqref="C36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AFE5AA5F-35B8-7A49-A222-B0C3A9C395A8}" scale="125" showPageBreaks="1" view="pageLayout" topLeftCell="A49">
      <selection activeCell="R17" sqref="R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239CC044-04E1-41CA-8642-0B287FAF9ABB}" scale="125" showPageBreaks="1" view="pageLayout" topLeftCell="B2">
      <selection activeCell="U18" sqref="U18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 r:id="rId1"/>
      <headerFooter alignWithMargins="0">
        <oddFooter>&amp;L&amp;5&amp;F&amp;CGIBBeco CH-9230 Flawil www.gesundes-haus.ch&amp;RGrundlagen Ökobilanz</oddFooter>
      </headerFooter>
    </customSheetView>
  </customSheetViews>
  <phoneticPr fontId="1" type="noConversion"/>
  <printOptions headings="1" gridLines="1"/>
  <pageMargins left="0.23622047244094491" right="0.23622047244094491" top="0.59055118110236227" bottom="0.62992125984251968" header="0.51181102362204722" footer="0.51181102362204722"/>
  <pageSetup paperSize="9" scale="85" orientation="landscape" horizontalDpi="4294967292" verticalDpi="4294967292"/>
  <headerFooter alignWithMargins="0">
    <oddFooter>&amp;L&amp;5&amp;K000000&amp;F&amp;C&amp;K000000GIBBeco CH-8405 Winterthur www.oekoratgeber.ch&amp;R&amp;K000000Grundlagen Ökobilanz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938593-c842-4937-8845-d56e485da663" xsi:nil="true"/>
    <lcf76f155ced4ddcb4097134ff3c332f xmlns="ca7538bb-5521-436e-9e00-663bb0db81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7376C11B0FB64BA4C59DEE93F7F9C2" ma:contentTypeVersion="" ma:contentTypeDescription="Ein neues Dokument erstellen." ma:contentTypeScope="" ma:versionID="a6612bf95c1e622b22fbbd5bb8309330">
  <xsd:schema xmlns:xsd="http://www.w3.org/2001/XMLSchema" xmlns:xs="http://www.w3.org/2001/XMLSchema" xmlns:p="http://schemas.microsoft.com/office/2006/metadata/properties" xmlns:ns2="ca7538bb-5521-436e-9e00-663bb0db81b2" xmlns:ns3="84938593-c842-4937-8845-d56e485da663" targetNamespace="http://schemas.microsoft.com/office/2006/metadata/properties" ma:root="true" ma:fieldsID="9f09e42e3ae5fb69471e808939301ded" ns2:_="" ns3:_="">
    <xsd:import namespace="ca7538bb-5521-436e-9e00-663bb0db81b2"/>
    <xsd:import namespace="84938593-c842-4937-8845-d56e485da66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538bb-5521-436e-9e00-663bb0db81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9a51a58b-54ab-4e0b-b6e5-bfdf1483a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8593-c842-4937-8845-d56e485da66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fbf3a06-1344-4302-a1c7-3f4774fab24b}" ma:internalName="TaxCatchAll" ma:showField="CatchAllData" ma:web="84938593-c842-4937-8845-d56e485da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3E827-0602-4779-A542-0D8097F85981}">
  <ds:schemaRefs>
    <ds:schemaRef ds:uri="http://schemas.microsoft.com/office/2006/metadata/properties"/>
    <ds:schemaRef ds:uri="http://schemas.microsoft.com/office/infopath/2007/PartnerControls"/>
    <ds:schemaRef ds:uri="84938593-c842-4937-8845-d56e485da663"/>
    <ds:schemaRef ds:uri="ca7538bb-5521-436e-9e00-663bb0db81b2"/>
  </ds:schemaRefs>
</ds:datastoreItem>
</file>

<file path=customXml/itemProps2.xml><?xml version="1.0" encoding="utf-8"?>
<ds:datastoreItem xmlns:ds="http://schemas.openxmlformats.org/officeDocument/2006/customXml" ds:itemID="{E8F429D8-536B-4862-A1F9-01981B2CD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7538bb-5521-436e-9e00-663bb0db81b2"/>
    <ds:schemaRef ds:uri="84938593-c842-4937-8845-d56e485da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298B0-FCF4-45F5-B929-E29E5A75B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GIBBeco Flawil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Bosco Büeler</dc:creator>
  <cp:keywords/>
  <dc:description/>
  <cp:lastModifiedBy>Microsoft Office User</cp:lastModifiedBy>
  <cp:lastPrinted>2014-01-13T09:20:00Z</cp:lastPrinted>
  <dcterms:created xsi:type="dcterms:W3CDTF">2010-04-28T19:05:14Z</dcterms:created>
  <dcterms:modified xsi:type="dcterms:W3CDTF">2023-02-24T07:58:53Z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0x0101008A7376C11B0FB64BA4C59DEE93F7F9C2</vt:lpwstr>
  </property>
</Properties>
</file>